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Tom/OneDrive - Stichting Schoolinfo/Overkoepelend/Rubrics/Word Rubrics/"/>
    </mc:Choice>
  </mc:AlternateContent>
  <bookViews>
    <workbookView xWindow="240" yWindow="460" windowWidth="16280" windowHeight="12280" firstSheet="1" activeTab="1"/>
  </bookViews>
  <sheets>
    <sheet name="Gebruiksaanwijzing" sheetId="12" r:id="rId1"/>
    <sheet name="Rubric 21st CS" sheetId="1" r:id="rId2"/>
    <sheet name="Leerling alg" sheetId="5" r:id="rId3"/>
    <sheet name="Lex vd Voorbeeld" sheetId="1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8" l="1"/>
  <c r="M15" i="18"/>
  <c r="N15" i="18"/>
  <c r="I15" i="18"/>
  <c r="G15" i="18"/>
  <c r="E15" i="18"/>
  <c r="C15" i="18"/>
  <c r="O15" i="18"/>
  <c r="P15" i="18"/>
  <c r="A15" i="18"/>
  <c r="M12" i="18"/>
  <c r="N12" i="18"/>
  <c r="I12" i="18"/>
  <c r="G12" i="18"/>
  <c r="E12" i="18"/>
  <c r="C12" i="18"/>
  <c r="B12" i="18"/>
  <c r="O12" i="18"/>
  <c r="P12" i="18"/>
  <c r="A12" i="18"/>
  <c r="M9" i="18"/>
  <c r="N9" i="18"/>
  <c r="I9" i="18"/>
  <c r="G9" i="18"/>
  <c r="E9" i="18"/>
  <c r="C9" i="18"/>
  <c r="B9" i="18"/>
  <c r="O9" i="18"/>
  <c r="P9" i="18"/>
  <c r="A9" i="18"/>
  <c r="B6" i="18"/>
  <c r="M6" i="18"/>
  <c r="N6" i="18"/>
  <c r="I6" i="18"/>
  <c r="G6" i="18"/>
  <c r="E6" i="18"/>
  <c r="C6" i="18"/>
  <c r="O6" i="18"/>
  <c r="P6" i="18"/>
  <c r="A6" i="18"/>
  <c r="B3" i="18"/>
  <c r="M3" i="18"/>
  <c r="I3" i="18"/>
  <c r="G3" i="18"/>
  <c r="E3" i="18"/>
  <c r="C3" i="18"/>
  <c r="O3" i="18"/>
  <c r="A3" i="18"/>
  <c r="I2" i="18"/>
  <c r="G2" i="18"/>
  <c r="E2" i="18"/>
  <c r="C2" i="18"/>
  <c r="C1" i="18"/>
  <c r="A1" i="18"/>
  <c r="B15" i="5"/>
  <c r="O15" i="5"/>
  <c r="O12" i="5"/>
  <c r="O9" i="5"/>
  <c r="B6" i="5"/>
  <c r="O6" i="5"/>
  <c r="B3" i="5"/>
  <c r="O3" i="5"/>
  <c r="M15" i="5"/>
  <c r="M12" i="5"/>
  <c r="M9" i="5"/>
  <c r="M6" i="5"/>
  <c r="M3" i="5"/>
  <c r="K15" i="5"/>
  <c r="K12" i="5"/>
  <c r="K9" i="5"/>
  <c r="K6" i="5"/>
  <c r="K3" i="5"/>
  <c r="H1" i="18"/>
  <c r="P3" i="18"/>
  <c r="J1" i="18"/>
  <c r="N3" i="18"/>
  <c r="K3" i="18"/>
  <c r="K6" i="18"/>
  <c r="L6" i="18"/>
  <c r="K9" i="18"/>
  <c r="L9" i="18"/>
  <c r="K12" i="18"/>
  <c r="L12" i="18"/>
  <c r="K15" i="18"/>
  <c r="L15" i="18"/>
  <c r="I12" i="5"/>
  <c r="G12" i="5"/>
  <c r="E12" i="5"/>
  <c r="C12" i="5"/>
  <c r="B12" i="5"/>
  <c r="A12" i="5"/>
  <c r="I2" i="5"/>
  <c r="G2" i="5"/>
  <c r="E2" i="5"/>
  <c r="C2" i="5"/>
  <c r="B9" i="1"/>
  <c r="A9" i="1"/>
  <c r="L3" i="18"/>
  <c r="F1" i="18"/>
  <c r="P12" i="5"/>
  <c r="N12" i="5"/>
  <c r="L12" i="5"/>
  <c r="A1" i="5"/>
  <c r="I15" i="5"/>
  <c r="I9" i="5"/>
  <c r="I6" i="5"/>
  <c r="I3" i="5"/>
  <c r="G15" i="5"/>
  <c r="G9" i="5"/>
  <c r="G6" i="5"/>
  <c r="G3" i="5"/>
  <c r="E15" i="5"/>
  <c r="E9" i="5"/>
  <c r="E6" i="5"/>
  <c r="E3" i="5"/>
  <c r="C15" i="5"/>
  <c r="C9" i="5"/>
  <c r="C6" i="5"/>
  <c r="C3" i="5"/>
  <c r="B9" i="5"/>
  <c r="A15" i="5"/>
  <c r="A9" i="5"/>
  <c r="A6" i="5"/>
  <c r="A3" i="5"/>
  <c r="N3" i="5"/>
  <c r="L3" i="5"/>
  <c r="P3" i="5"/>
  <c r="N9" i="5"/>
  <c r="L9" i="5"/>
  <c r="P9" i="5"/>
  <c r="P15" i="5"/>
  <c r="N15" i="5"/>
  <c r="L15" i="5"/>
  <c r="P6" i="5"/>
  <c r="N6" i="5"/>
  <c r="L6" i="5"/>
  <c r="C1" i="5"/>
  <c r="H1" i="5"/>
  <c r="J1" i="5"/>
  <c r="F1" i="5"/>
</calcChain>
</file>

<file path=xl/sharedStrings.xml><?xml version="1.0" encoding="utf-8"?>
<sst xmlns="http://schemas.openxmlformats.org/spreadsheetml/2006/main" count="81" uniqueCount="51">
  <si>
    <t>Gebruiksaanwijzing</t>
  </si>
  <si>
    <t>Algemeen</t>
  </si>
  <si>
    <t>Om te voorkomen dat men per ongeluk cellen verandert die ongewijzigd moeten blijven, zijn de werkbladen hiertegen beveiligd.</t>
  </si>
  <si>
    <t>Standaard is het wachtwoord om die beveiliging op te heffen: rubric</t>
  </si>
  <si>
    <t>Tabblad 2: Rubric 21st CS</t>
  </si>
  <si>
    <t>Gebruik dit tabblad om een basis rubric aan te maken.</t>
  </si>
  <si>
    <t>De inhoud van de cellen wordt in de leerling tabbladen overgenomen.</t>
  </si>
  <si>
    <t>Geef in de kolom max. aan hoeveel % de deelvaardigheid op het totaal uitmaakt.</t>
  </si>
  <si>
    <t>Als je het aantal vaardigheden aanpast, moet je ook de grafiek aanpassen in het leerling alg tabblad.</t>
  </si>
  <si>
    <t>Tabblad 3: Leerling alg</t>
  </si>
  <si>
    <t>Gebruik dit tabblad om meerdere tabbladen voor leerlingen aan te maken door het tabblad te kopiëren. Geef daartoe een rechter muisklik op het tabblad 'Leerling Alg'; kies 'Verplaatsen of kopiëren'; geef aan waar het werklblad ingevoegd moet worden en zet een vinkje bij 'Een kopie maken'.</t>
  </si>
  <si>
    <t>Verander daarna de naam van het nieuwe tabblad in de naam van de leerling. Die naam wordt dan op het werkblad overgenomen.</t>
  </si>
  <si>
    <t>Geef met een symbool (een *, X of iets anders) aan wat de deelscore is van een leerling.</t>
  </si>
  <si>
    <t>Zodra op een regel één score is gemarkeerd, wordt het deelcijfer berekend en kleurt het vakje groen.</t>
  </si>
  <si>
    <t>Eventueel kan met met de Excel-functionaliteit "Opmerking toevoegen" de deelscore nader worden toegelicht.</t>
  </si>
  <si>
    <t>Rubric Masterclass Bataafs Lyceum 21st CS</t>
  </si>
  <si>
    <t>Criteria</t>
  </si>
  <si>
    <t>Max.</t>
  </si>
  <si>
    <t>Gericht zoeken</t>
  </si>
  <si>
    <t>De vraag is mij duidelijk en ik kan andere leerlingen leren de juiste informatie te verkrijgen</t>
  </si>
  <si>
    <t>De vraag is mij duidelijk
zodat ik gericht naar
informatie kan zoeken.</t>
  </si>
  <si>
    <t>Ik heb een idee van
de vraag, waarvoor ik
naar informatie wil
zoeken.</t>
  </si>
  <si>
    <t>Ik heb af en toe hulp nodig
bij het duidelijk krijgen
van de vraag waarvoor
ik naar informatie wil
zoeken.</t>
  </si>
  <si>
    <t>Bronnen raadplegen</t>
  </si>
  <si>
    <t>Ik kan snel aan de juiste informatie komen en kan andere leerlingen leren waar ze de bronnen kunnen vinden. </t>
  </si>
  <si>
    <t>Ik kan snel aan de juiste
informatie komen.</t>
  </si>
  <si>
    <t>Ik weet meestal aan
de juiste informatie te
komen. De manier van
zoeken kan beter.</t>
  </si>
  <si>
    <t>Af en toe heb ik hulp
nodig om op een
goede manier aan de
juiste informatie te
komen.</t>
  </si>
  <si>
    <t>Informatie beoordelen                                          - betrouwbaarheid
- feiten of
meningen</t>
  </si>
  <si>
    <t>Ik kan de informatie goed, zelfstandig, kritisch analyseren en beoordelen en kan andere leerlingen hierbij helpen om dit leren.</t>
  </si>
  <si>
    <t>Ik kan de informatie
goed en zelfstandig
beoordelen.</t>
  </si>
  <si>
    <t>Ik kan de informatie
goed beoordelen,
maar heb wel wat
hulp nodig.</t>
  </si>
  <si>
    <t>Ik heb af en toe hulp nodig
bij het beoordelen van
de informatie.</t>
  </si>
  <si>
    <t>Informatie verwerken                                     - hoofd- en
bijzaken
- tekst in
eigen
woord
- conclusie</t>
  </si>
  <si>
    <t>Ik kan de informatie goed en zelfstandig verwerken en kan andere leerlingen hierbij helpen om dit leren.</t>
  </si>
  <si>
    <t>Ik kan de informatie
goed en zelfstandig
verwerken.</t>
  </si>
  <si>
    <t>Ik kan de informatie
goed verwerken, maar
heb wel wat hulp
nodig.</t>
  </si>
  <si>
    <t>Ik heb af en toe hulp nodig
bij het verwerken van
de informatie.</t>
  </si>
  <si>
    <t>Nul-meting:</t>
  </si>
  <si>
    <t>Ambitie:</t>
  </si>
  <si>
    <t>Eind-meting:</t>
  </si>
  <si>
    <t>Score-N</t>
  </si>
  <si>
    <t>score-N%</t>
  </si>
  <si>
    <t>Score-A</t>
  </si>
  <si>
    <t>Score-A%</t>
  </si>
  <si>
    <t>Score-E</t>
  </si>
  <si>
    <t>Score-E%</t>
  </si>
  <si>
    <t>nul-meting</t>
  </si>
  <si>
    <t>ambitie</t>
  </si>
  <si>
    <t>eind-meting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</si>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</sst>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9" fontId="2" fillId="2" borderId="0" xfId="0" applyNumberFormat="1" applyFont="1" applyFill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9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0" borderId="1" xfId="1" applyAlignment="1">
      <alignment horizontal="left" vertical="top" wrapText="1"/>
    </xf>
    <xf numFmtId="0" fontId="2" fillId="3" borderId="0" xfId="3" applyFont="1" applyAlignment="1" applyProtection="1">
      <alignment horizontal="center" vertical="center" wrapText="1"/>
      <protection locked="0"/>
    </xf>
    <xf numFmtId="0" fontId="2" fillId="4" borderId="0" xfId="4" applyFont="1" applyAlignment="1" applyProtection="1">
      <alignment horizontal="center" vertical="center" wrapText="1"/>
      <protection locked="0"/>
    </xf>
    <xf numFmtId="0" fontId="2" fillId="5" borderId="0" xfId="5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9" fontId="0" fillId="2" borderId="2" xfId="2" applyFont="1" applyFill="1" applyBorder="1" applyAlignment="1" applyProtection="1">
      <alignment horizontal="left" vertical="top" wrapText="1"/>
    </xf>
    <xf numFmtId="9" fontId="2" fillId="2" borderId="0" xfId="0" applyNumberFormat="1" applyFont="1" applyFill="1" applyAlignment="1" applyProtection="1">
      <alignment horizontal="left" vertical="top" wrapText="1"/>
    </xf>
    <xf numFmtId="9" fontId="2" fillId="2" borderId="2" xfId="0" applyNumberFormat="1" applyFont="1" applyFill="1" applyBorder="1" applyAlignment="1" applyProtection="1">
      <alignment horizontal="left" vertical="top" wrapText="1"/>
    </xf>
    <xf numFmtId="9" fontId="0" fillId="0" borderId="0" xfId="2" applyFont="1" applyAlignment="1" applyProtection="1">
      <alignment horizontal="left" vertical="top" wrapText="1"/>
    </xf>
    <xf numFmtId="0" fontId="3" fillId="3" borderId="0" xfId="3" applyAlignment="1" applyProtection="1">
      <alignment horizontal="left" vertical="top" wrapText="1"/>
    </xf>
    <xf numFmtId="0" fontId="3" fillId="4" borderId="0" xfId="4" applyAlignment="1" applyProtection="1">
      <alignment horizontal="left" vertical="top" wrapText="1"/>
    </xf>
    <xf numFmtId="0" fontId="3" fillId="5" borderId="0" xfId="5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0" xfId="1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</cellXfs>
  <cellStyles count="6">
    <cellStyle name="40% - Accent1" xfId="3" builtinId="31"/>
    <cellStyle name="40% - Accent2" xfId="4" builtinId="35"/>
    <cellStyle name="40% - Accent3" xfId="5" builtinId="39"/>
    <cellStyle name="Kop 1" xfId="1" builtinId="16"/>
    <cellStyle name="Procent" xfId="2" builtinId="5"/>
    <cellStyle name="Stand." xfId="0" builtinId="0"/>
  </cellStyles>
  <dxfs count="1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Naam: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'Leerling alg'!$L$2</c:f>
              <c:strCache>
                <c:ptCount val="1"/>
                <c:pt idx="0">
                  <c:v>score-N%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'Leerling alg'!$A$3:$A$17</c:f>
              <c:strCache>
                <c:ptCount val="13"/>
                <c:pt idx="0">
                  <c:v>Gericht zoeken</c:v>
                </c:pt>
                <c:pt idx="3">
                  <c:v>Bronnen raadplegen</c:v>
                </c:pt>
                <c:pt idx="6">
                  <c:v>Informatie beoordelen                                          - betrouwbaarheid
- feiten of
meningen</c:v>
                </c:pt>
                <c:pt idx="9">
                  <c:v>Informatie verwerken                                     - hoofd- en
bijzaken
- tekst in
eigen
woord
- conclusie</c:v>
                </c:pt>
                <c:pt idx="12">
                  <c:v>0</c:v>
                </c:pt>
              </c:strCache>
            </c:strRef>
          </c:cat>
          <c:val>
            <c:numRef>
              <c:f>'Leerling alg'!$L$3:$L$15</c:f>
              <c:numCache>
                <c:formatCode>0%</c:formatCode>
                <c:ptCount val="13"/>
                <c:pt idx="0">
                  <c:v>0.0</c:v>
                </c:pt>
                <c:pt idx="3">
                  <c:v>0.0</c:v>
                </c:pt>
                <c:pt idx="6">
                  <c:v>0.0</c:v>
                </c:pt>
                <c:pt idx="9">
                  <c:v>0.0</c:v>
                </c:pt>
                <c:pt idx="1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3-408C-8E81-E8038E8FA5C9}"/>
            </c:ext>
          </c:extLst>
        </c:ser>
        <c:ser>
          <c:idx val="1"/>
          <c:order val="1"/>
          <c:tx>
            <c:strRef>
              <c:f>'Leerling alg'!$N$2</c:f>
              <c:strCache>
                <c:ptCount val="1"/>
                <c:pt idx="0">
                  <c:v>Score-A%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'Leerling alg'!$A$3:$A$17</c:f>
              <c:strCache>
                <c:ptCount val="13"/>
                <c:pt idx="0">
                  <c:v>Gericht zoeken</c:v>
                </c:pt>
                <c:pt idx="3">
                  <c:v>Bronnen raadplegen</c:v>
                </c:pt>
                <c:pt idx="6">
                  <c:v>Informatie beoordelen                                          - betrouwbaarheid
- feiten of
meningen</c:v>
                </c:pt>
                <c:pt idx="9">
                  <c:v>Informatie verwerken                                     - hoofd- en
bijzaken
- tekst in
eigen
woord
- conclusie</c:v>
                </c:pt>
                <c:pt idx="12">
                  <c:v>0</c:v>
                </c:pt>
              </c:strCache>
            </c:strRef>
          </c:cat>
          <c:val>
            <c:numRef>
              <c:f>'Leerling alg'!$N$3:$N$15</c:f>
              <c:numCache>
                <c:formatCode>General</c:formatCode>
                <c:ptCount val="13"/>
                <c:pt idx="0" formatCode="0%">
                  <c:v>0.0</c:v>
                </c:pt>
                <c:pt idx="3" formatCode="0%">
                  <c:v>0.0</c:v>
                </c:pt>
                <c:pt idx="6" formatCode="0%">
                  <c:v>0.0</c:v>
                </c:pt>
                <c:pt idx="9" formatCode="0%">
                  <c:v>0.0</c:v>
                </c:pt>
                <c:pt idx="12" formatCode="0%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44-4B38-8932-72828C2C62D0}"/>
            </c:ext>
          </c:extLst>
        </c:ser>
        <c:ser>
          <c:idx val="2"/>
          <c:order val="2"/>
          <c:tx>
            <c:strRef>
              <c:f>'Leerling alg'!$P$2</c:f>
              <c:strCache>
                <c:ptCount val="1"/>
                <c:pt idx="0">
                  <c:v>Score-E%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'Leerling alg'!$A$3:$A$17</c:f>
              <c:strCache>
                <c:ptCount val="13"/>
                <c:pt idx="0">
                  <c:v>Gericht zoeken</c:v>
                </c:pt>
                <c:pt idx="3">
                  <c:v>Bronnen raadplegen</c:v>
                </c:pt>
                <c:pt idx="6">
                  <c:v>Informatie beoordelen                                          - betrouwbaarheid
- feiten of
meningen</c:v>
                </c:pt>
                <c:pt idx="9">
                  <c:v>Informatie verwerken                                     - hoofd- en
bijzaken
- tekst in
eigen
woord
- conclusie</c:v>
                </c:pt>
                <c:pt idx="12">
                  <c:v>0</c:v>
                </c:pt>
              </c:strCache>
            </c:strRef>
          </c:cat>
          <c:val>
            <c:numRef>
              <c:f>'Leerling alg'!$P$3:$P$15</c:f>
              <c:numCache>
                <c:formatCode>General</c:formatCode>
                <c:ptCount val="13"/>
                <c:pt idx="0" formatCode="0%">
                  <c:v>0.0</c:v>
                </c:pt>
                <c:pt idx="3" formatCode="0%">
                  <c:v>0.0</c:v>
                </c:pt>
                <c:pt idx="6" formatCode="0%">
                  <c:v>0.0</c:v>
                </c:pt>
                <c:pt idx="9" formatCode="0%">
                  <c:v>0.0</c:v>
                </c:pt>
                <c:pt idx="12" formatCode="0%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C44-4B38-8932-72828C2C6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7719888"/>
        <c:axId val="-2107717840"/>
      </c:radarChart>
      <c:catAx>
        <c:axId val="-210771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7717840"/>
        <c:crosses val="autoZero"/>
        <c:auto val="1"/>
        <c:lblAlgn val="ctr"/>
        <c:lblOffset val="100"/>
        <c:noMultiLvlLbl val="0"/>
      </c:catAx>
      <c:valAx>
        <c:axId val="-21077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771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577610650788884"/>
          <c:y val="0.868718358784173"/>
          <c:w val="0.110708517211866"/>
          <c:h val="0.0777399360927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Naam: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'Lex vd Voorbeeld'!$L$2</c:f>
              <c:strCache>
                <c:ptCount val="1"/>
                <c:pt idx="0">
                  <c:v>score-N%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'Lex vd Voorbeeld'!$A$3:$A$17</c:f>
              <c:strCache>
                <c:ptCount val="13"/>
                <c:pt idx="0">
                  <c:v>Gericht zoeken</c:v>
                </c:pt>
                <c:pt idx="3">
                  <c:v>Bronnen raadplegen</c:v>
                </c:pt>
                <c:pt idx="6">
                  <c:v>Informatie beoordelen                                          - betrouwbaarheid
- feiten of
meningen</c:v>
                </c:pt>
                <c:pt idx="9">
                  <c:v>Informatie verwerken                                     - hoofd- en
bijzaken
- tekst in
eigen
woord
- conclusie</c:v>
                </c:pt>
                <c:pt idx="12">
                  <c:v>0</c:v>
                </c:pt>
              </c:strCache>
            </c:strRef>
          </c:cat>
          <c:val>
            <c:numRef>
              <c:f>'Lex vd Voorbeeld'!$L$3:$L$15</c:f>
              <c:numCache>
                <c:formatCode>0%</c:formatCode>
                <c:ptCount val="13"/>
                <c:pt idx="0">
                  <c:v>0.33</c:v>
                </c:pt>
                <c:pt idx="3">
                  <c:v>0.0</c:v>
                </c:pt>
                <c:pt idx="6">
                  <c:v>0.67</c:v>
                </c:pt>
                <c:pt idx="9">
                  <c:v>0.33</c:v>
                </c:pt>
                <c:pt idx="1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2F-4946-BA13-2C7326852606}"/>
            </c:ext>
          </c:extLst>
        </c:ser>
        <c:ser>
          <c:idx val="1"/>
          <c:order val="1"/>
          <c:tx>
            <c:strRef>
              <c:f>'Lex vd Voorbeeld'!$N$2</c:f>
              <c:strCache>
                <c:ptCount val="1"/>
                <c:pt idx="0">
                  <c:v>Score-A%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'Lex vd Voorbeeld'!$A$3:$A$17</c:f>
              <c:strCache>
                <c:ptCount val="13"/>
                <c:pt idx="0">
                  <c:v>Gericht zoeken</c:v>
                </c:pt>
                <c:pt idx="3">
                  <c:v>Bronnen raadplegen</c:v>
                </c:pt>
                <c:pt idx="6">
                  <c:v>Informatie beoordelen                                          - betrouwbaarheid
- feiten of
meningen</c:v>
                </c:pt>
                <c:pt idx="9">
                  <c:v>Informatie verwerken                                     - hoofd- en
bijzaken
- tekst in
eigen
woord
- conclusie</c:v>
                </c:pt>
                <c:pt idx="12">
                  <c:v>0</c:v>
                </c:pt>
              </c:strCache>
            </c:strRef>
          </c:cat>
          <c:val>
            <c:numRef>
              <c:f>'Lex vd Voorbeeld'!$N$3:$N$15</c:f>
              <c:numCache>
                <c:formatCode>General</c:formatCode>
                <c:ptCount val="13"/>
                <c:pt idx="0" formatCode="0%">
                  <c:v>0.67</c:v>
                </c:pt>
                <c:pt idx="3" formatCode="0%">
                  <c:v>0.67</c:v>
                </c:pt>
                <c:pt idx="6" formatCode="0%">
                  <c:v>1.0</c:v>
                </c:pt>
                <c:pt idx="9" formatCode="0%">
                  <c:v>0.33</c:v>
                </c:pt>
                <c:pt idx="12" formatCode="0%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2F-4946-BA13-2C7326852606}"/>
            </c:ext>
          </c:extLst>
        </c:ser>
        <c:ser>
          <c:idx val="2"/>
          <c:order val="2"/>
          <c:tx>
            <c:strRef>
              <c:f>'Lex vd Voorbeeld'!$P$2</c:f>
              <c:strCache>
                <c:ptCount val="1"/>
                <c:pt idx="0">
                  <c:v>Score-E%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'Lex vd Voorbeeld'!$A$3:$A$17</c:f>
              <c:strCache>
                <c:ptCount val="13"/>
                <c:pt idx="0">
                  <c:v>Gericht zoeken</c:v>
                </c:pt>
                <c:pt idx="3">
                  <c:v>Bronnen raadplegen</c:v>
                </c:pt>
                <c:pt idx="6">
                  <c:v>Informatie beoordelen                                          - betrouwbaarheid
- feiten of
meningen</c:v>
                </c:pt>
                <c:pt idx="9">
                  <c:v>Informatie verwerken                                     - hoofd- en
bijzaken
- tekst in
eigen
woord
- conclusie</c:v>
                </c:pt>
                <c:pt idx="12">
                  <c:v>0</c:v>
                </c:pt>
              </c:strCache>
            </c:strRef>
          </c:cat>
          <c:val>
            <c:numRef>
              <c:f>'Lex vd Voorbeeld'!$P$3:$P$15</c:f>
              <c:numCache>
                <c:formatCode>General</c:formatCode>
                <c:ptCount val="13"/>
                <c:pt idx="0" formatCode="0%">
                  <c:v>0.33</c:v>
                </c:pt>
                <c:pt idx="3" formatCode="0%">
                  <c:v>0.67</c:v>
                </c:pt>
                <c:pt idx="6" formatCode="0%">
                  <c:v>0.67</c:v>
                </c:pt>
                <c:pt idx="9" formatCode="0%">
                  <c:v>0.67</c:v>
                </c:pt>
                <c:pt idx="12" formatCode="0%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2F-4946-BA13-2C7326852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7667600"/>
        <c:axId val="-2107665280"/>
      </c:radarChart>
      <c:catAx>
        <c:axId val="-21076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7665280"/>
        <c:crosses val="autoZero"/>
        <c:auto val="1"/>
        <c:lblAlgn val="ctr"/>
        <c:lblOffset val="100"/>
        <c:noMultiLvlLbl val="0"/>
      </c:catAx>
      <c:valAx>
        <c:axId val="-21076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0766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577610650788884"/>
          <c:y val="0.868718358784173"/>
          <c:w val="0.110708517211866"/>
          <c:h val="0.0777399360927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6801</xdr:colOff>
      <xdr:row>0</xdr:row>
      <xdr:rowOff>179615</xdr:rowOff>
    </xdr:from>
    <xdr:to>
      <xdr:col>28</xdr:col>
      <xdr:colOff>81643</xdr:colOff>
      <xdr:row>15</xdr:row>
      <xdr:rowOff>13607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6801</xdr:colOff>
      <xdr:row>0</xdr:row>
      <xdr:rowOff>179615</xdr:rowOff>
    </xdr:from>
    <xdr:to>
      <xdr:col>28</xdr:col>
      <xdr:colOff>81643</xdr:colOff>
      <xdr:row>15</xdr:row>
      <xdr:rowOff>13607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baseColWidth="10" defaultColWidth="8.83203125" defaultRowHeight="15" x14ac:dyDescent="0.2"/>
  <cols>
    <col min="1" max="1" width="83.1640625" style="1" customWidth="1"/>
    <col min="2" max="16384" width="8.83203125" style="1"/>
  </cols>
  <sheetData>
    <row r="1" spans="1:1" ht="21" thickBot="1" x14ac:dyDescent="0.25">
      <c r="A1" s="11" t="s">
        <v>0</v>
      </c>
    </row>
    <row r="2" spans="1:1" ht="16" thickTop="1" x14ac:dyDescent="0.2">
      <c r="A2" s="7" t="s">
        <v>1</v>
      </c>
    </row>
    <row r="3" spans="1:1" ht="30" x14ac:dyDescent="0.2">
      <c r="A3" s="1" t="s">
        <v>2</v>
      </c>
    </row>
    <row r="4" spans="1:1" x14ac:dyDescent="0.2">
      <c r="A4" s="1" t="s">
        <v>3</v>
      </c>
    </row>
    <row r="6" spans="1:1" x14ac:dyDescent="0.2">
      <c r="A6" s="7" t="s">
        <v>4</v>
      </c>
    </row>
    <row r="7" spans="1:1" x14ac:dyDescent="0.2">
      <c r="A7" s="1" t="s">
        <v>5</v>
      </c>
    </row>
    <row r="8" spans="1:1" x14ac:dyDescent="0.2">
      <c r="A8" s="1" t="s">
        <v>6</v>
      </c>
    </row>
    <row r="9" spans="1:1" x14ac:dyDescent="0.2">
      <c r="A9" s="1" t="s">
        <v>7</v>
      </c>
    </row>
    <row r="10" spans="1:1" x14ac:dyDescent="0.2">
      <c r="A10" s="1" t="s">
        <v>8</v>
      </c>
    </row>
    <row r="12" spans="1:1" x14ac:dyDescent="0.2">
      <c r="A12" s="7" t="s">
        <v>9</v>
      </c>
    </row>
    <row r="13" spans="1:1" ht="45" x14ac:dyDescent="0.2">
      <c r="A13" s="1" t="s">
        <v>10</v>
      </c>
    </row>
    <row r="14" spans="1:1" ht="30" x14ac:dyDescent="0.2">
      <c r="A14" s="1" t="s">
        <v>11</v>
      </c>
    </row>
    <row r="15" spans="1:1" x14ac:dyDescent="0.2">
      <c r="A15" s="1" t="s">
        <v>12</v>
      </c>
    </row>
    <row r="16" spans="1:1" x14ac:dyDescent="0.2">
      <c r="A16" s="1" t="s">
        <v>13</v>
      </c>
    </row>
    <row r="17" spans="1:1" ht="30" x14ac:dyDescent="0.2">
      <c r="A17" s="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"/>
  <sheetViews>
    <sheetView tabSelected="1" zoomScale="80" zoomScaleNormal="80" zoomScalePageLayoutView="80" workbookViewId="0">
      <selection activeCell="E3" sqref="E3:E4"/>
    </sheetView>
  </sheetViews>
  <sheetFormatPr baseColWidth="10" defaultColWidth="8.83203125" defaultRowHeight="15" x14ac:dyDescent="0.2"/>
  <cols>
    <col min="1" max="1" width="36.5" style="1" customWidth="1"/>
    <col min="2" max="2" width="8.83203125" style="1"/>
    <col min="3" max="3" width="32.1640625" style="1" customWidth="1"/>
    <col min="4" max="4" width="7.1640625" style="1" customWidth="1"/>
    <col min="5" max="5" width="32.1640625" style="1" customWidth="1"/>
    <col min="6" max="6" width="7.1640625" style="1" customWidth="1"/>
    <col min="7" max="7" width="32.1640625" style="1" customWidth="1"/>
    <col min="8" max="8" width="7.1640625" style="1" customWidth="1"/>
    <col min="9" max="9" width="32.1640625" style="1" customWidth="1"/>
    <col min="10" max="11" width="7.1640625" style="1" customWidth="1"/>
    <col min="12" max="16384" width="8.83203125" style="1"/>
  </cols>
  <sheetData>
    <row r="1" spans="1:11" ht="20" x14ac:dyDescent="0.2">
      <c r="A1" s="26" t="s">
        <v>15</v>
      </c>
      <c r="B1" s="26"/>
    </row>
    <row r="2" spans="1:11" x14ac:dyDescent="0.2">
      <c r="A2" s="2" t="s">
        <v>16</v>
      </c>
      <c r="B2" s="2" t="s">
        <v>17</v>
      </c>
      <c r="C2" s="4">
        <v>1</v>
      </c>
      <c r="D2" s="3"/>
      <c r="E2" s="4">
        <v>0.67</v>
      </c>
      <c r="F2" s="3"/>
      <c r="G2" s="4">
        <v>0.33</v>
      </c>
      <c r="H2" s="3"/>
      <c r="I2" s="4">
        <v>0</v>
      </c>
      <c r="J2" s="3"/>
      <c r="K2" s="6"/>
    </row>
    <row r="3" spans="1:11" ht="75" x14ac:dyDescent="0.2">
      <c r="A3" s="8" t="s">
        <v>18</v>
      </c>
      <c r="B3" s="8">
        <v>25</v>
      </c>
      <c r="C3" s="10" t="s">
        <v>19</v>
      </c>
      <c r="E3" s="10" t="s">
        <v>20</v>
      </c>
      <c r="G3" s="10" t="s">
        <v>21</v>
      </c>
      <c r="I3" s="10" t="s">
        <v>22</v>
      </c>
      <c r="K3" s="5"/>
    </row>
    <row r="4" spans="1:11" ht="75" x14ac:dyDescent="0.2">
      <c r="A4" s="8" t="s">
        <v>23</v>
      </c>
      <c r="B4" s="8">
        <v>25</v>
      </c>
      <c r="C4" s="10" t="s">
        <v>24</v>
      </c>
      <c r="E4" s="10" t="s">
        <v>25</v>
      </c>
      <c r="G4" s="10" t="s">
        <v>26</v>
      </c>
      <c r="I4" s="10" t="s">
        <v>27</v>
      </c>
      <c r="K4" s="5"/>
    </row>
    <row r="5" spans="1:11" ht="60" x14ac:dyDescent="0.2">
      <c r="A5" s="8" t="s">
        <v>28</v>
      </c>
      <c r="B5" s="8">
        <v>25</v>
      </c>
      <c r="C5" s="10" t="s">
        <v>29</v>
      </c>
      <c r="E5" s="10" t="s">
        <v>30</v>
      </c>
      <c r="G5" s="10" t="s">
        <v>31</v>
      </c>
      <c r="I5" s="10" t="s">
        <v>32</v>
      </c>
      <c r="K5" s="5"/>
    </row>
    <row r="6" spans="1:11" ht="105" x14ac:dyDescent="0.2">
      <c r="A6" s="9" t="s">
        <v>33</v>
      </c>
      <c r="B6" s="8">
        <v>25</v>
      </c>
      <c r="C6" s="10" t="s">
        <v>34</v>
      </c>
      <c r="E6" s="10" t="s">
        <v>35</v>
      </c>
      <c r="G6" s="10" t="s">
        <v>36</v>
      </c>
      <c r="I6" s="10" t="s">
        <v>37</v>
      </c>
      <c r="K6" s="5"/>
    </row>
    <row r="7" spans="1:11" x14ac:dyDescent="0.2">
      <c r="A7" s="9"/>
      <c r="B7" s="8"/>
      <c r="C7" s="10"/>
      <c r="E7" s="10"/>
      <c r="G7" s="10"/>
      <c r="I7" s="10"/>
      <c r="K7" s="5"/>
    </row>
    <row r="9" spans="1:11" x14ac:dyDescent="0.2">
      <c r="A9" s="1" t="str">
        <f>IF(B9=100,"","Totaal telt niet op tot 100%")</f>
        <v/>
      </c>
      <c r="B9" s="1">
        <f>SUM(B3:B8)</f>
        <v>100</v>
      </c>
    </row>
  </sheetData>
  <sheetProtection algorithmName="SHA-512" hashValue="Z9KKkcCp1ZHsCW67Vf7kNyRyM7jyZ0e6W58FiUglL12eOmQ0WArzp3yu/6QNszJXbcRhhmdB987Kx78P+bXmbQ==" saltValue="Ri4yW/pAwkOdtm6XmM3+Lg==" spinCount="100000" sheet="1" objects="1" scenarios="1" selectLockedCells="1"/>
  <mergeCells count="1">
    <mergeCell ref="A1:B1"/>
  </mergeCells>
  <conditionalFormatting sqref="B9">
    <cfRule type="cellIs" dxfId="12" priority="1" operator="notEqual">
      <formula>100</formula>
    </cfRule>
  </conditionalFormatting>
  <pageMargins left="0.23622047244094491" right="0.23622047244094491" top="0.35433070866141736" bottom="0.74803149606299213" header="0" footer="0.39370078740157483"/>
  <pageSetup paperSize="9" scale="59" orientation="landscape" horizontalDpi="4294967293" verticalDpi="0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1"/>
  <sheetViews>
    <sheetView zoomScale="70" zoomScaleNormal="70" zoomScalePageLayoutView="70" workbookViewId="0">
      <selection activeCell="D3" sqref="D3"/>
    </sheetView>
  </sheetViews>
  <sheetFormatPr baseColWidth="10" defaultColWidth="8.83203125" defaultRowHeight="15" x14ac:dyDescent="0.2"/>
  <cols>
    <col min="1" max="1" width="36.5" style="16" customWidth="1"/>
    <col min="2" max="2" width="8.83203125" style="16"/>
    <col min="3" max="3" width="32.1640625" style="16" customWidth="1"/>
    <col min="4" max="4" width="7.1640625" style="16" customWidth="1"/>
    <col min="5" max="5" width="32.1640625" style="16" customWidth="1"/>
    <col min="6" max="6" width="7.1640625" style="16" customWidth="1"/>
    <col min="7" max="7" width="32.1640625" style="16" customWidth="1"/>
    <col min="8" max="8" width="7.1640625" style="16" customWidth="1"/>
    <col min="9" max="9" width="32.1640625" style="16" customWidth="1"/>
    <col min="10" max="10" width="7.1640625" style="16" customWidth="1"/>
    <col min="11" max="11" width="9.5" style="16" customWidth="1"/>
    <col min="12" max="16384" width="8.83203125" style="16"/>
  </cols>
  <sheetData>
    <row r="1" spans="1:16" ht="20" x14ac:dyDescent="0.2">
      <c r="A1" s="27" t="str">
        <f>'Rubric 21st CS'!A1:B1</f>
        <v>Rubric Masterclass Bataafs Lyceum 21st CS</v>
      </c>
      <c r="B1" s="27"/>
      <c r="C1" s="15" t="str">
        <f ca="1">CONCATENATE("Naam: ",MID(CELL("bestandsnaam",A1),SEARCH("]",CELL("bestandsnaam",A1),1)+1,99))</f>
        <v>Naam: Leerling alg</v>
      </c>
      <c r="D1" s="15"/>
      <c r="E1" s="15" t="s">
        <v>38</v>
      </c>
      <c r="F1" s="15">
        <f>SUM(K3:K17)/10</f>
        <v>0</v>
      </c>
      <c r="G1" s="15" t="s">
        <v>39</v>
      </c>
      <c r="H1" s="15">
        <f>SUM(M3:M17)/10</f>
        <v>0</v>
      </c>
      <c r="I1" s="15" t="s">
        <v>40</v>
      </c>
      <c r="J1" s="15">
        <f>SUM(O3:O17)/10</f>
        <v>0</v>
      </c>
    </row>
    <row r="2" spans="1:16" x14ac:dyDescent="0.2">
      <c r="A2" s="17" t="s">
        <v>16</v>
      </c>
      <c r="B2" s="17" t="s">
        <v>17</v>
      </c>
      <c r="C2" s="18">
        <f>'Rubric 21st CS'!C2</f>
        <v>1</v>
      </c>
      <c r="D2" s="19"/>
      <c r="E2" s="18">
        <f>'Rubric 21st CS'!E2</f>
        <v>0.67</v>
      </c>
      <c r="F2" s="19"/>
      <c r="G2" s="18">
        <f>'Rubric 21st CS'!G2</f>
        <v>0.33</v>
      </c>
      <c r="H2" s="19"/>
      <c r="I2" s="18">
        <f>'Rubric 21st CS'!I2</f>
        <v>0</v>
      </c>
      <c r="J2" s="19"/>
      <c r="K2" s="20" t="s">
        <v>41</v>
      </c>
      <c r="L2" s="16" t="s">
        <v>42</v>
      </c>
      <c r="M2" s="16" t="s">
        <v>43</v>
      </c>
      <c r="N2" s="16" t="s">
        <v>44</v>
      </c>
      <c r="O2" s="16" t="s">
        <v>45</v>
      </c>
      <c r="P2" s="16" t="s">
        <v>46</v>
      </c>
    </row>
    <row r="3" spans="1:16" ht="60" customHeight="1" x14ac:dyDescent="0.2">
      <c r="A3" s="28" t="str">
        <f>'Rubric 21st CS'!A3</f>
        <v>Gericht zoeken</v>
      </c>
      <c r="B3" s="29">
        <f>'Rubric 21st CS'!B3</f>
        <v>25</v>
      </c>
      <c r="C3" s="30" t="str">
        <f>'Rubric 21st CS'!C3</f>
        <v>De vraag is mij duidelijk en ik kan andere leerlingen leren de juiste informatie te verkrijgen</v>
      </c>
      <c r="D3" s="12"/>
      <c r="E3" s="30" t="str">
        <f>'Rubric 21st CS'!E3</f>
        <v>De vraag is mij duidelijk
zodat ik gericht naar
informatie kan zoeken.</v>
      </c>
      <c r="F3" s="12"/>
      <c r="G3" s="30" t="str">
        <f>'Rubric 21st CS'!G3</f>
        <v>Ik heb een idee van
de vraag, waarvoor ik
naar informatie wil
zoeken.</v>
      </c>
      <c r="H3" s="12"/>
      <c r="I3" s="30" t="str">
        <f>'Rubric 21st CS'!I3</f>
        <v>Ik heb af en toe hulp nodig
bij het duidelijk krijgen
van de vraag waarvoor
ik naar informatie wil
zoeken.</v>
      </c>
      <c r="J3" s="12"/>
      <c r="K3" s="25">
        <f>IF(NOT(ISBLANK(D3)),C$2,IF(NOT(ISBLANK(F3)),E$2,IF(NOT(ISBLANK(H3)),G$2,IF(NOT(ISBLANK(J3)),I$2,0))))*$B3</f>
        <v>0</v>
      </c>
      <c r="L3" s="21">
        <f>K3/$B3</f>
        <v>0</v>
      </c>
      <c r="M3" s="25">
        <f>IF(NOT(ISBLANK(D4)),$C$2,IF(NOT(ISBLANK(F4)),$E$2,IF(NOT(ISBLANK(H4)),$G$2,IF(NOT(ISBLANK(J4)),$I$2,0))))*$B3</f>
        <v>0</v>
      </c>
      <c r="N3" s="21">
        <f>M3/$B3</f>
        <v>0</v>
      </c>
      <c r="O3" s="25">
        <f>IF(NOT(ISBLANK($D5)),$C$2,IF(NOT(ISBLANK($F5)),$E$2,IF(NOT(ISBLANK($H5)),$G$2,IF(NOT(ISBLANK($J5)),$I$2,0))))*$B3</f>
        <v>0</v>
      </c>
      <c r="P3" s="21">
        <f>O3/$B3</f>
        <v>0</v>
      </c>
    </row>
    <row r="4" spans="1:16" x14ac:dyDescent="0.2">
      <c r="A4" s="28"/>
      <c r="B4" s="29"/>
      <c r="C4" s="30"/>
      <c r="D4" s="13"/>
      <c r="E4" s="30"/>
      <c r="F4" s="13"/>
      <c r="G4" s="30"/>
      <c r="H4" s="13"/>
      <c r="I4" s="30"/>
      <c r="J4" s="13"/>
      <c r="K4" s="25"/>
      <c r="L4" s="21"/>
    </row>
    <row r="5" spans="1:16" x14ac:dyDescent="0.2">
      <c r="A5" s="28"/>
      <c r="B5" s="29"/>
      <c r="C5" s="30"/>
      <c r="D5" s="14"/>
      <c r="E5" s="30"/>
      <c r="F5" s="14"/>
      <c r="G5" s="30"/>
      <c r="H5" s="14"/>
      <c r="I5" s="30"/>
      <c r="J5" s="14"/>
      <c r="K5" s="25"/>
      <c r="L5" s="21"/>
    </row>
    <row r="6" spans="1:16" ht="30" customHeight="1" x14ac:dyDescent="0.2">
      <c r="A6" s="28" t="str">
        <f>'Rubric 21st CS'!A4</f>
        <v>Bronnen raadplegen</v>
      </c>
      <c r="B6" s="29">
        <f>'Rubric 21st CS'!B4</f>
        <v>25</v>
      </c>
      <c r="C6" s="30" t="str">
        <f>'Rubric 21st CS'!C4</f>
        <v>Ik kan snel aan de juiste informatie komen en kan andere leerlingen leren waar ze de bronnen kunnen vinden. </v>
      </c>
      <c r="D6" s="12"/>
      <c r="E6" s="30" t="str">
        <f>'Rubric 21st CS'!E4</f>
        <v>Ik kan snel aan de juiste
informatie komen.</v>
      </c>
      <c r="F6" s="12"/>
      <c r="G6" s="30" t="str">
        <f>'Rubric 21st CS'!G4</f>
        <v>Ik weet meestal aan
de juiste informatie te
komen. De manier van
zoeken kan beter.</v>
      </c>
      <c r="H6" s="12"/>
      <c r="I6" s="30" t="str">
        <f>'Rubric 21st CS'!I4</f>
        <v>Af en toe heb ik hulp
nodig om op een
goede manier aan de
juiste informatie te
komen.</v>
      </c>
      <c r="J6" s="12"/>
      <c r="K6" s="25">
        <f>IF(NOT(ISBLANK(D6)),C$2,IF(NOT(ISBLANK(F6)),E$2,IF(NOT(ISBLANK(H6)),G$2,IF(NOT(ISBLANK(J6)),I$2,0))))*$B6</f>
        <v>0</v>
      </c>
      <c r="L6" s="21">
        <f>K6/$B6</f>
        <v>0</v>
      </c>
      <c r="M6" s="25">
        <f>IF(NOT(ISBLANK(D7)),$C$2,IF(NOT(ISBLANK(F7)),$E$2,IF(NOT(ISBLANK(H7)),$G$2,IF(NOT(ISBLANK(J7)),$I$2,0))))*$B6</f>
        <v>0</v>
      </c>
      <c r="N6" s="21">
        <f>M6/$B6</f>
        <v>0</v>
      </c>
      <c r="O6" s="25">
        <f>IF(NOT(ISBLANK($D8)),$C$2,IF(NOT(ISBLANK($F8)),$E$2,IF(NOT(ISBLANK($H8)),$G$2,IF(NOT(ISBLANK($J8)),$I$2,0))))*$B6</f>
        <v>0</v>
      </c>
      <c r="P6" s="21">
        <f>O6/$B6</f>
        <v>0</v>
      </c>
    </row>
    <row r="7" spans="1:16" x14ac:dyDescent="0.2">
      <c r="A7" s="28"/>
      <c r="B7" s="29"/>
      <c r="C7" s="30"/>
      <c r="D7" s="13"/>
      <c r="E7" s="30"/>
      <c r="F7" s="13"/>
      <c r="G7" s="30"/>
      <c r="H7" s="13"/>
      <c r="I7" s="30"/>
      <c r="J7" s="13"/>
      <c r="K7" s="25"/>
      <c r="L7" s="21"/>
    </row>
    <row r="8" spans="1:16" x14ac:dyDescent="0.2">
      <c r="A8" s="28"/>
      <c r="B8" s="29"/>
      <c r="C8" s="30"/>
      <c r="D8" s="14"/>
      <c r="E8" s="30"/>
      <c r="F8" s="14"/>
      <c r="G8" s="30"/>
      <c r="H8" s="14"/>
      <c r="I8" s="30"/>
      <c r="J8" s="14"/>
      <c r="K8" s="25"/>
      <c r="L8" s="21"/>
    </row>
    <row r="9" spans="1:16" ht="60" customHeight="1" x14ac:dyDescent="0.2">
      <c r="A9" s="28" t="str">
        <f>'Rubric 21st CS'!A5</f>
        <v>Informatie beoordelen                                          - betrouwbaarheid
- feiten of
meningen</v>
      </c>
      <c r="B9" s="29">
        <f>'Rubric 21st CS'!B5</f>
        <v>25</v>
      </c>
      <c r="C9" s="30" t="str">
        <f>'Rubric 21st CS'!C5</f>
        <v>Ik kan de informatie goed, zelfstandig, kritisch analyseren en beoordelen en kan andere leerlingen hierbij helpen om dit leren.</v>
      </c>
      <c r="D9" s="12"/>
      <c r="E9" s="30" t="str">
        <f>'Rubric 21st CS'!E5</f>
        <v>Ik kan de informatie
goed en zelfstandig
beoordelen.</v>
      </c>
      <c r="F9" s="12"/>
      <c r="G9" s="30" t="str">
        <f>'Rubric 21st CS'!G5</f>
        <v>Ik kan de informatie
goed beoordelen,
maar heb wel wat
hulp nodig.</v>
      </c>
      <c r="H9" s="12"/>
      <c r="I9" s="30" t="str">
        <f>'Rubric 21st CS'!I5</f>
        <v>Ik heb af en toe hulp nodig
bij het beoordelen van
de informatie.</v>
      </c>
      <c r="J9" s="12"/>
      <c r="K9" s="25">
        <f>IF(NOT(ISBLANK(D9)),C$2,IF(NOT(ISBLANK(F9)),E$2,IF(NOT(ISBLANK(H9)),G$2,IF(NOT(ISBLANK(J9)),I$2,0))))*$B9</f>
        <v>0</v>
      </c>
      <c r="L9" s="21">
        <f>K9/$B9</f>
        <v>0</v>
      </c>
      <c r="M9" s="25">
        <f>IF(NOT(ISBLANK(D10)),$C$2,IF(NOT(ISBLANK(F10)),$E$2,IF(NOT(ISBLANK(H10)),$G$2,IF(NOT(ISBLANK(J10)),$I$2,0))))*$B9</f>
        <v>0</v>
      </c>
      <c r="N9" s="21">
        <f>M9/$B9</f>
        <v>0</v>
      </c>
      <c r="O9" s="25">
        <f>IF(NOT(ISBLANK($D11)),$C$2,IF(NOT(ISBLANK($F11)),$E$2,IF(NOT(ISBLANK($H11)),$G$2,IF(NOT(ISBLANK($J11)),$I$2,0))))*$B9</f>
        <v>0</v>
      </c>
      <c r="P9" s="21">
        <f>O9/$B9</f>
        <v>0</v>
      </c>
    </row>
    <row r="10" spans="1:16" x14ac:dyDescent="0.2">
      <c r="A10" s="28"/>
      <c r="B10" s="29"/>
      <c r="C10" s="30"/>
      <c r="D10" s="13"/>
      <c r="E10" s="30"/>
      <c r="F10" s="13"/>
      <c r="G10" s="30"/>
      <c r="H10" s="13"/>
      <c r="I10" s="30"/>
      <c r="J10" s="13"/>
      <c r="K10" s="25"/>
      <c r="L10" s="21"/>
    </row>
    <row r="11" spans="1:16" x14ac:dyDescent="0.2">
      <c r="A11" s="28"/>
      <c r="B11" s="29"/>
      <c r="C11" s="30"/>
      <c r="D11" s="14"/>
      <c r="E11" s="30"/>
      <c r="F11" s="14"/>
      <c r="G11" s="30"/>
      <c r="H11" s="14"/>
      <c r="I11" s="30"/>
      <c r="J11" s="14"/>
      <c r="K11" s="25"/>
      <c r="L11" s="21"/>
    </row>
    <row r="12" spans="1:16" ht="75" customHeight="1" x14ac:dyDescent="0.2">
      <c r="A12" s="28" t="str">
        <f>'Rubric 21st CS'!A6</f>
        <v>Informatie verwerken                                     - hoofd- en
bijzaken
- tekst in
eigen
woord
- conclusie</v>
      </c>
      <c r="B12" s="29">
        <f>'Rubric 21st CS'!B6</f>
        <v>25</v>
      </c>
      <c r="C12" s="30" t="str">
        <f>'Rubric 21st CS'!C6</f>
        <v>Ik kan de informatie goed en zelfstandig verwerken en kan andere leerlingen hierbij helpen om dit leren.</v>
      </c>
      <c r="D12" s="12"/>
      <c r="E12" s="30" t="str">
        <f>'Rubric 21st CS'!E6</f>
        <v>Ik kan de informatie
goed en zelfstandig
verwerken.</v>
      </c>
      <c r="F12" s="12"/>
      <c r="G12" s="30" t="str">
        <f>'Rubric 21st CS'!G6</f>
        <v>Ik kan de informatie
goed verwerken, maar
heb wel wat hulp
nodig.</v>
      </c>
      <c r="H12" s="12"/>
      <c r="I12" s="30" t="str">
        <f>'Rubric 21st CS'!I6</f>
        <v>Ik heb af en toe hulp nodig
bij het verwerken van
de informatie.</v>
      </c>
      <c r="J12" s="12"/>
      <c r="K12" s="25">
        <f>IF(NOT(ISBLANK(D12)),C$2,IF(NOT(ISBLANK(F12)),E$2,IF(NOT(ISBLANK(H12)),G$2,IF(NOT(ISBLANK(J12)),I$2,0))))*$B12</f>
        <v>0</v>
      </c>
      <c r="L12" s="21">
        <f>K12/$B12</f>
        <v>0</v>
      </c>
      <c r="M12" s="25">
        <f>IF(NOT(ISBLANK(D13)),$C$2,IF(NOT(ISBLANK(F13)),$E$2,IF(NOT(ISBLANK(H13)),$G$2,IF(NOT(ISBLANK(J13)),$I$2,0))))*$B12</f>
        <v>0</v>
      </c>
      <c r="N12" s="21">
        <f>M12/$B12</f>
        <v>0</v>
      </c>
      <c r="O12" s="25">
        <f>IF(NOT(ISBLANK($D14)),$C$2,IF(NOT(ISBLANK($F14)),$E$2,IF(NOT(ISBLANK($H14)),$G$2,IF(NOT(ISBLANK($J14)),$I$2,0))))*$B12</f>
        <v>0</v>
      </c>
      <c r="P12" s="21">
        <f>O12/$B12</f>
        <v>0</v>
      </c>
    </row>
    <row r="13" spans="1:16" x14ac:dyDescent="0.2">
      <c r="A13" s="28"/>
      <c r="B13" s="29"/>
      <c r="C13" s="30"/>
      <c r="D13" s="13"/>
      <c r="E13" s="30"/>
      <c r="F13" s="13"/>
      <c r="G13" s="30"/>
      <c r="H13" s="13"/>
      <c r="I13" s="30"/>
      <c r="J13" s="13"/>
      <c r="K13" s="25"/>
      <c r="L13" s="21"/>
    </row>
    <row r="14" spans="1:16" x14ac:dyDescent="0.2">
      <c r="A14" s="28"/>
      <c r="B14" s="29"/>
      <c r="C14" s="30"/>
      <c r="D14" s="14"/>
      <c r="E14" s="30"/>
      <c r="F14" s="14"/>
      <c r="G14" s="30"/>
      <c r="H14" s="14"/>
      <c r="I14" s="30"/>
      <c r="J14" s="14"/>
      <c r="K14" s="25"/>
      <c r="L14" s="21"/>
    </row>
    <row r="15" spans="1:16" ht="30" customHeight="1" x14ac:dyDescent="0.2">
      <c r="A15" s="28">
        <f>'Rubric 21st CS'!A7</f>
        <v>0</v>
      </c>
      <c r="B15" s="29">
        <f>'Rubric 21st CS'!B7</f>
        <v>0</v>
      </c>
      <c r="C15" s="30">
        <f>'Rubric 21st CS'!C7</f>
        <v>0</v>
      </c>
      <c r="D15" s="12"/>
      <c r="E15" s="30">
        <f>'Rubric 21st CS'!E7</f>
        <v>0</v>
      </c>
      <c r="F15" s="12"/>
      <c r="G15" s="30">
        <f>'Rubric 21st CS'!G7</f>
        <v>0</v>
      </c>
      <c r="H15" s="12"/>
      <c r="I15" s="30">
        <f>'Rubric 21st CS'!I7</f>
        <v>0</v>
      </c>
      <c r="J15" s="12"/>
      <c r="K15" s="25">
        <f>IF(NOT(ISBLANK(D15)),C$2,IF(NOT(ISBLANK(F15)),E$2,IF(NOT(ISBLANK(H15)),G$2,IF(NOT(ISBLANK(J15)),I$2,0))))*$B15</f>
        <v>0</v>
      </c>
      <c r="L15" s="21" t="e">
        <f>K15/$B15</f>
        <v>#DIV/0!</v>
      </c>
      <c r="M15" s="25">
        <f>IF(NOT(ISBLANK(D16)),$C$2,IF(NOT(ISBLANK(F16)),$E$2,IF(NOT(ISBLANK(H16)),$G$2,IF(NOT(ISBLANK(J16)),$I$2,0))))*$B15</f>
        <v>0</v>
      </c>
      <c r="N15" s="21" t="e">
        <f>M15/$B15</f>
        <v>#DIV/0!</v>
      </c>
      <c r="O15" s="25">
        <f>IF(NOT(ISBLANK($D17)),$C$2,IF(NOT(ISBLANK($F17)),$E$2,IF(NOT(ISBLANK($H17)),$G$2,IF(NOT(ISBLANK($J17)),$I$2,0))))*$B15</f>
        <v>0</v>
      </c>
      <c r="P15" s="21" t="e">
        <f>O15/$B15</f>
        <v>#DIV/0!</v>
      </c>
    </row>
    <row r="16" spans="1:16" x14ac:dyDescent="0.2">
      <c r="A16" s="28"/>
      <c r="B16" s="29"/>
      <c r="C16" s="30"/>
      <c r="D16" s="13"/>
      <c r="E16" s="30"/>
      <c r="F16" s="13"/>
      <c r="G16" s="30"/>
      <c r="H16" s="13"/>
      <c r="I16" s="30"/>
      <c r="J16" s="13"/>
      <c r="K16" s="25"/>
      <c r="L16" s="21"/>
    </row>
    <row r="17" spans="1:12" x14ac:dyDescent="0.2">
      <c r="A17" s="28"/>
      <c r="B17" s="29"/>
      <c r="C17" s="30"/>
      <c r="D17" s="14"/>
      <c r="E17" s="30"/>
      <c r="F17" s="14"/>
      <c r="G17" s="30"/>
      <c r="H17" s="14"/>
      <c r="I17" s="30"/>
      <c r="J17" s="14"/>
      <c r="K17" s="25"/>
      <c r="L17" s="21"/>
    </row>
    <row r="19" spans="1:12" x14ac:dyDescent="0.2">
      <c r="C19" s="16" t="s">
        <v>47</v>
      </c>
      <c r="D19" s="22"/>
    </row>
    <row r="20" spans="1:12" x14ac:dyDescent="0.2">
      <c r="C20" s="16" t="s">
        <v>48</v>
      </c>
      <c r="D20" s="23"/>
    </row>
    <row r="21" spans="1:12" x14ac:dyDescent="0.2">
      <c r="C21" s="16" t="s">
        <v>49</v>
      </c>
      <c r="D21" s="24"/>
    </row>
  </sheetData>
  <sheetProtection algorithmName="SHA-512" hashValue="KRUvFftbKRKMXRzCHHWxRvOobUzHUBnyAcArTFxweyaDguAST/hfp98/Bk7vSeGajOX87e8I5hMomMTm/Sy9MA==" saltValue="xi44rnjp3/8ucde1+P43NA==" spinCount="100000" sheet="1" objects="1" scenarios="1" selectLockedCells="1"/>
  <mergeCells count="31">
    <mergeCell ref="I9:I11"/>
    <mergeCell ref="G9:G11"/>
    <mergeCell ref="E9:E11"/>
    <mergeCell ref="C9:C11"/>
    <mergeCell ref="I15:I17"/>
    <mergeCell ref="G15:G17"/>
    <mergeCell ref="E15:E17"/>
    <mergeCell ref="C15:C17"/>
    <mergeCell ref="I12:I14"/>
    <mergeCell ref="G12:G14"/>
    <mergeCell ref="E12:E14"/>
    <mergeCell ref="C12:C14"/>
    <mergeCell ref="A9:A11"/>
    <mergeCell ref="A12:A14"/>
    <mergeCell ref="A15:A17"/>
    <mergeCell ref="B15:B17"/>
    <mergeCell ref="B12:B14"/>
    <mergeCell ref="B9:B11"/>
    <mergeCell ref="G3:G5"/>
    <mergeCell ref="I3:I5"/>
    <mergeCell ref="A6:A8"/>
    <mergeCell ref="B6:B8"/>
    <mergeCell ref="E6:E8"/>
    <mergeCell ref="C6:C8"/>
    <mergeCell ref="I6:I8"/>
    <mergeCell ref="G6:G8"/>
    <mergeCell ref="A1:B1"/>
    <mergeCell ref="A3:A5"/>
    <mergeCell ref="B3:B5"/>
    <mergeCell ref="C3:C5"/>
    <mergeCell ref="E3:E5"/>
  </mergeCells>
  <conditionalFormatting sqref="K3 K6 K9 K12 K15">
    <cfRule type="expression" dxfId="11" priority="43">
      <formula>COUNTBLANK(A3:J3)=3</formula>
    </cfRule>
  </conditionalFormatting>
  <conditionalFormatting sqref="K3 K6 K9 K12 K15">
    <cfRule type="expression" dxfId="10" priority="42">
      <formula>(COUNTBLANK($D3)+COUNTBLANK($F3)+COUNTBLANK($H3)+COUNTBLANK($J3)&lt;&gt;3)</formula>
    </cfRule>
  </conditionalFormatting>
  <conditionalFormatting sqref="M3 M6 M9 M12 M15">
    <cfRule type="expression" dxfId="9" priority="17">
      <formula>COUNTBLANK($D4)+COUNTBLANK($F4)+COUNTBLANK($H4)+COUNTBLANK($J4)=3</formula>
    </cfRule>
  </conditionalFormatting>
  <conditionalFormatting sqref="O3 O6 O9 O12 O15">
    <cfRule type="expression" dxfId="8" priority="14">
      <formula>(COUNTBLANK($D5)+COUNTBLANK($F5)+COUNTBLANK($H5)+COUNTBLANK($J5)&lt;&gt;3)</formula>
    </cfRule>
    <cfRule type="expression" dxfId="7" priority="15">
      <formula>(COUNTBLANK($D5)+COUNTBLANK($F5)+COUNTBLANK($H5)+COUNTBLANK($J5))=3</formula>
    </cfRule>
  </conditionalFormatting>
  <conditionalFormatting sqref="M3 M6 M9 M12 M15">
    <cfRule type="expression" dxfId="6" priority="16">
      <formula>(COUNTBLANK($D4)+COUNTBLANK($F4)+COUNTBLANK($H4)+COUNTBLANK($J4)&lt;&gt;3)</formula>
    </cfRule>
  </conditionalFormatting>
  <pageMargins left="0.23622047244094491" right="0.23622047244094491" top="0.35433070866141736" bottom="0.74803149606299213" header="0" footer="0.39370078740157483"/>
  <pageSetup paperSize="9" scale="59" orientation="landscape" horizontalDpi="4294967293" r:id="rId1"/>
  <headerFooter>
    <oddFooter>&amp;L&amp;D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1"/>
  <sheetViews>
    <sheetView zoomScale="70" zoomScaleNormal="70" zoomScalePageLayoutView="70" workbookViewId="0">
      <selection activeCell="F6" sqref="F6"/>
    </sheetView>
  </sheetViews>
  <sheetFormatPr baseColWidth="10" defaultColWidth="8.83203125" defaultRowHeight="15" x14ac:dyDescent="0.2"/>
  <cols>
    <col min="1" max="1" width="36.5" style="16" customWidth="1"/>
    <col min="2" max="2" width="8.83203125" style="16"/>
    <col min="3" max="3" width="32.1640625" style="16" customWidth="1"/>
    <col min="4" max="4" width="7.1640625" style="16" customWidth="1"/>
    <col min="5" max="5" width="32.1640625" style="16" customWidth="1"/>
    <col min="6" max="6" width="7.1640625" style="16" customWidth="1"/>
    <col min="7" max="7" width="32.1640625" style="16" customWidth="1"/>
    <col min="8" max="8" width="7.1640625" style="16" customWidth="1"/>
    <col min="9" max="9" width="32.1640625" style="16" customWidth="1"/>
    <col min="10" max="10" width="7.1640625" style="16" customWidth="1"/>
    <col min="11" max="11" width="9.5" style="16" customWidth="1"/>
    <col min="12" max="16384" width="8.83203125" style="16"/>
  </cols>
  <sheetData>
    <row r="1" spans="1:16" ht="20" x14ac:dyDescent="0.2">
      <c r="A1" s="27" t="str">
        <f>'Rubric 21st CS'!A1:B1</f>
        <v>Rubric Masterclass Bataafs Lyceum 21st CS</v>
      </c>
      <c r="B1" s="27"/>
      <c r="C1" s="15" t="str">
        <f ca="1">CONCATENATE("Naam: ",MID(CELL("bestandsnaam",A1),SEARCH("]",CELL("bestandsnaam",A1),1)+1,99))</f>
        <v>Naam: Lex vd Voorbeeld</v>
      </c>
      <c r="D1" s="15"/>
      <c r="E1" s="15" t="s">
        <v>38</v>
      </c>
      <c r="F1" s="15">
        <f>SUM(K3:K17)/10</f>
        <v>3.3250000000000002</v>
      </c>
      <c r="G1" s="15" t="s">
        <v>39</v>
      </c>
      <c r="H1" s="15">
        <f>SUM(M3:M17)/10</f>
        <v>6.6749999999999998</v>
      </c>
      <c r="I1" s="15" t="s">
        <v>40</v>
      </c>
      <c r="J1" s="15">
        <f>SUM(O3:O17)/10</f>
        <v>5.85</v>
      </c>
    </row>
    <row r="2" spans="1:16" x14ac:dyDescent="0.2">
      <c r="A2" s="17" t="s">
        <v>16</v>
      </c>
      <c r="B2" s="17" t="s">
        <v>17</v>
      </c>
      <c r="C2" s="18">
        <f>'Rubric 21st CS'!C2</f>
        <v>1</v>
      </c>
      <c r="D2" s="19"/>
      <c r="E2" s="18">
        <f>'Rubric 21st CS'!E2</f>
        <v>0.67</v>
      </c>
      <c r="F2" s="19"/>
      <c r="G2" s="18">
        <f>'Rubric 21st CS'!G2</f>
        <v>0.33</v>
      </c>
      <c r="H2" s="19"/>
      <c r="I2" s="18">
        <f>'Rubric 21st CS'!I2</f>
        <v>0</v>
      </c>
      <c r="J2" s="19"/>
      <c r="K2" s="20" t="s">
        <v>41</v>
      </c>
      <c r="L2" s="16" t="s">
        <v>42</v>
      </c>
      <c r="M2" s="16" t="s">
        <v>43</v>
      </c>
      <c r="N2" s="16" t="s">
        <v>44</v>
      </c>
      <c r="O2" s="16" t="s">
        <v>45</v>
      </c>
      <c r="P2" s="16" t="s">
        <v>46</v>
      </c>
    </row>
    <row r="3" spans="1:16" ht="60" customHeight="1" x14ac:dyDescent="0.2">
      <c r="A3" s="28" t="str">
        <f>'Rubric 21st CS'!A3</f>
        <v>Gericht zoeken</v>
      </c>
      <c r="B3" s="29">
        <f>'Rubric 21st CS'!B3</f>
        <v>25</v>
      </c>
      <c r="C3" s="30" t="str">
        <f>'Rubric 21st CS'!C3</f>
        <v>De vraag is mij duidelijk en ik kan andere leerlingen leren de juiste informatie te verkrijgen</v>
      </c>
      <c r="D3" s="12"/>
      <c r="E3" s="30" t="str">
        <f>'Rubric 21st CS'!E3</f>
        <v>De vraag is mij duidelijk
zodat ik gericht naar
informatie kan zoeken.</v>
      </c>
      <c r="F3" s="12"/>
      <c r="G3" s="30" t="str">
        <f>'Rubric 21st CS'!G3</f>
        <v>Ik heb een idee van
de vraag, waarvoor ik
naar informatie wil
zoeken.</v>
      </c>
      <c r="H3" s="12" t="s">
        <v>50</v>
      </c>
      <c r="I3" s="30" t="str">
        <f>'Rubric 21st CS'!I3</f>
        <v>Ik heb af en toe hulp nodig
bij het duidelijk krijgen
van de vraag waarvoor
ik naar informatie wil
zoeken.</v>
      </c>
      <c r="J3" s="12"/>
      <c r="K3" s="25">
        <f>IF(NOT(ISBLANK(D3)),C$2,IF(NOT(ISBLANK(F3)),E$2,IF(NOT(ISBLANK(H3)),G$2,IF(NOT(ISBLANK(J3)),I$2,0))))*$B3</f>
        <v>8.25</v>
      </c>
      <c r="L3" s="21">
        <f>K3/$B3</f>
        <v>0.33</v>
      </c>
      <c r="M3" s="25">
        <f>IF(NOT(ISBLANK(D4)),$C$2,IF(NOT(ISBLANK(F4)),$E$2,IF(NOT(ISBLANK(H4)),$G$2,IF(NOT(ISBLANK(J4)),$I$2,0))))*$B3</f>
        <v>16.75</v>
      </c>
      <c r="N3" s="21">
        <f>M3/$B3</f>
        <v>0.67</v>
      </c>
      <c r="O3" s="25">
        <f>IF(NOT(ISBLANK($D5)),$C$2,IF(NOT(ISBLANK($F5)),$E$2,IF(NOT(ISBLANK($H5)),$G$2,IF(NOT(ISBLANK($J5)),$I$2,0))))*$B3</f>
        <v>8.25</v>
      </c>
      <c r="P3" s="21">
        <f>O3/$B3</f>
        <v>0.33</v>
      </c>
    </row>
    <row r="4" spans="1:16" x14ac:dyDescent="0.2">
      <c r="A4" s="28"/>
      <c r="B4" s="29"/>
      <c r="C4" s="30"/>
      <c r="D4" s="13"/>
      <c r="E4" s="30"/>
      <c r="F4" s="13" t="s">
        <v>50</v>
      </c>
      <c r="G4" s="30"/>
      <c r="H4" s="13"/>
      <c r="I4" s="30"/>
      <c r="J4" s="13"/>
      <c r="K4" s="25"/>
      <c r="L4" s="21"/>
    </row>
    <row r="5" spans="1:16" x14ac:dyDescent="0.2">
      <c r="A5" s="28"/>
      <c r="B5" s="29"/>
      <c r="C5" s="30"/>
      <c r="D5" s="14"/>
      <c r="E5" s="30"/>
      <c r="F5" s="14"/>
      <c r="G5" s="30"/>
      <c r="H5" s="14" t="s">
        <v>50</v>
      </c>
      <c r="I5" s="30"/>
      <c r="J5" s="14"/>
      <c r="K5" s="25"/>
      <c r="L5" s="21"/>
    </row>
    <row r="6" spans="1:16" ht="30" customHeight="1" x14ac:dyDescent="0.2">
      <c r="A6" s="28" t="str">
        <f>'Rubric 21st CS'!A4</f>
        <v>Bronnen raadplegen</v>
      </c>
      <c r="B6" s="29">
        <f>'Rubric 21st CS'!B4</f>
        <v>25</v>
      </c>
      <c r="C6" s="30" t="str">
        <f>'Rubric 21st CS'!C4</f>
        <v>Ik kan snel aan de juiste informatie komen en kan andere leerlingen leren waar ze de bronnen kunnen vinden. </v>
      </c>
      <c r="D6" s="12"/>
      <c r="E6" s="30" t="str">
        <f>'Rubric 21st CS'!E4</f>
        <v>Ik kan snel aan de juiste
informatie komen.</v>
      </c>
      <c r="F6" s="12"/>
      <c r="G6" s="30" t="str">
        <f>'Rubric 21st CS'!G4</f>
        <v>Ik weet meestal aan
de juiste informatie te
komen. De manier van
zoeken kan beter.</v>
      </c>
      <c r="H6" s="12"/>
      <c r="I6" s="30" t="str">
        <f>'Rubric 21st CS'!I4</f>
        <v>Af en toe heb ik hulp
nodig om op een
goede manier aan de
juiste informatie te
komen.</v>
      </c>
      <c r="J6" s="12" t="s">
        <v>50</v>
      </c>
      <c r="K6" s="25">
        <f>IF(NOT(ISBLANK(D6)),C$2,IF(NOT(ISBLANK(F6)),E$2,IF(NOT(ISBLANK(H6)),G$2,IF(NOT(ISBLANK(J6)),I$2,0))))*$B6</f>
        <v>0</v>
      </c>
      <c r="L6" s="21">
        <f>K6/$B6</f>
        <v>0</v>
      </c>
      <c r="M6" s="25">
        <f>IF(NOT(ISBLANK(D7)),$C$2,IF(NOT(ISBLANK(F7)),$E$2,IF(NOT(ISBLANK(H7)),$G$2,IF(NOT(ISBLANK(J7)),$I$2,0))))*$B6</f>
        <v>16.75</v>
      </c>
      <c r="N6" s="21">
        <f>M6/$B6</f>
        <v>0.67</v>
      </c>
      <c r="O6" s="25">
        <f>IF(NOT(ISBLANK($D8)),$C$2,IF(NOT(ISBLANK($F8)),$E$2,IF(NOT(ISBLANK($H8)),$G$2,IF(NOT(ISBLANK($J8)),$I$2,0))))*$B6</f>
        <v>16.75</v>
      </c>
      <c r="P6" s="21">
        <f>O6/$B6</f>
        <v>0.67</v>
      </c>
    </row>
    <row r="7" spans="1:16" x14ac:dyDescent="0.2">
      <c r="A7" s="28"/>
      <c r="B7" s="29"/>
      <c r="C7" s="30"/>
      <c r="D7" s="13"/>
      <c r="E7" s="30"/>
      <c r="F7" s="13" t="s">
        <v>50</v>
      </c>
      <c r="G7" s="30"/>
      <c r="H7" s="13"/>
      <c r="I7" s="30"/>
      <c r="J7" s="13"/>
      <c r="K7" s="25"/>
      <c r="L7" s="21"/>
    </row>
    <row r="8" spans="1:16" x14ac:dyDescent="0.2">
      <c r="A8" s="28"/>
      <c r="B8" s="29"/>
      <c r="C8" s="30"/>
      <c r="D8" s="14"/>
      <c r="E8" s="30"/>
      <c r="F8" s="14" t="s">
        <v>50</v>
      </c>
      <c r="G8" s="30"/>
      <c r="H8" s="14"/>
      <c r="I8" s="30"/>
      <c r="J8" s="14"/>
      <c r="K8" s="25"/>
      <c r="L8" s="21"/>
    </row>
    <row r="9" spans="1:16" ht="60" customHeight="1" x14ac:dyDescent="0.2">
      <c r="A9" s="28" t="str">
        <f>'Rubric 21st CS'!A5</f>
        <v>Informatie beoordelen                                          - betrouwbaarheid
- feiten of
meningen</v>
      </c>
      <c r="B9" s="29">
        <f>'Rubric 21st CS'!B5</f>
        <v>25</v>
      </c>
      <c r="C9" s="30" t="str">
        <f>'Rubric 21st CS'!C5</f>
        <v>Ik kan de informatie goed, zelfstandig, kritisch analyseren en beoordelen en kan andere leerlingen hierbij helpen om dit leren.</v>
      </c>
      <c r="D9" s="12"/>
      <c r="E9" s="30" t="str">
        <f>'Rubric 21st CS'!E5</f>
        <v>Ik kan de informatie
goed en zelfstandig
beoordelen.</v>
      </c>
      <c r="F9" s="12" t="s">
        <v>50</v>
      </c>
      <c r="G9" s="30" t="str">
        <f>'Rubric 21st CS'!G5</f>
        <v>Ik kan de informatie
goed beoordelen,
maar heb wel wat
hulp nodig.</v>
      </c>
      <c r="H9" s="12"/>
      <c r="I9" s="30" t="str">
        <f>'Rubric 21st CS'!I5</f>
        <v>Ik heb af en toe hulp nodig
bij het beoordelen van
de informatie.</v>
      </c>
      <c r="J9" s="12"/>
      <c r="K9" s="25">
        <f>IF(NOT(ISBLANK(D9)),C$2,IF(NOT(ISBLANK(F9)),E$2,IF(NOT(ISBLANK(H9)),G$2,IF(NOT(ISBLANK(J9)),I$2,0))))*$B9</f>
        <v>16.75</v>
      </c>
      <c r="L9" s="21">
        <f>K9/$B9</f>
        <v>0.67</v>
      </c>
      <c r="M9" s="25">
        <f>IF(NOT(ISBLANK(D10)),$C$2,IF(NOT(ISBLANK(F10)),$E$2,IF(NOT(ISBLANK(H10)),$G$2,IF(NOT(ISBLANK(J10)),$I$2,0))))*$B9</f>
        <v>25</v>
      </c>
      <c r="N9" s="21">
        <f>M9/$B9</f>
        <v>1</v>
      </c>
      <c r="O9" s="25">
        <f>IF(NOT(ISBLANK($D11)),$C$2,IF(NOT(ISBLANK($F11)),$E$2,IF(NOT(ISBLANK($H11)),$G$2,IF(NOT(ISBLANK($J11)),$I$2,0))))*$B9</f>
        <v>16.75</v>
      </c>
      <c r="P9" s="21">
        <f>O9/$B9</f>
        <v>0.67</v>
      </c>
    </row>
    <row r="10" spans="1:16" x14ac:dyDescent="0.2">
      <c r="A10" s="28"/>
      <c r="B10" s="29"/>
      <c r="C10" s="30"/>
      <c r="D10" s="13" t="s">
        <v>50</v>
      </c>
      <c r="E10" s="30"/>
      <c r="F10" s="13"/>
      <c r="G10" s="30"/>
      <c r="H10" s="13"/>
      <c r="I10" s="30"/>
      <c r="J10" s="13"/>
      <c r="K10" s="25"/>
      <c r="L10" s="21"/>
    </row>
    <row r="11" spans="1:16" x14ac:dyDescent="0.2">
      <c r="A11" s="28"/>
      <c r="B11" s="29"/>
      <c r="C11" s="30"/>
      <c r="D11" s="14"/>
      <c r="E11" s="30"/>
      <c r="F11" s="14" t="s">
        <v>50</v>
      </c>
      <c r="G11" s="30"/>
      <c r="H11" s="14"/>
      <c r="I11" s="30"/>
      <c r="J11" s="14"/>
      <c r="K11" s="25"/>
      <c r="L11" s="21"/>
    </row>
    <row r="12" spans="1:16" ht="75" customHeight="1" x14ac:dyDescent="0.2">
      <c r="A12" s="28" t="str">
        <f>'Rubric 21st CS'!A6</f>
        <v>Informatie verwerken                                     - hoofd- en
bijzaken
- tekst in
eigen
woord
- conclusie</v>
      </c>
      <c r="B12" s="29">
        <f>'Rubric 21st CS'!B6</f>
        <v>25</v>
      </c>
      <c r="C12" s="30" t="str">
        <f>'Rubric 21st CS'!C6</f>
        <v>Ik kan de informatie goed en zelfstandig verwerken en kan andere leerlingen hierbij helpen om dit leren.</v>
      </c>
      <c r="D12" s="12"/>
      <c r="E12" s="30" t="str">
        <f>'Rubric 21st CS'!E6</f>
        <v>Ik kan de informatie
goed en zelfstandig
verwerken.</v>
      </c>
      <c r="F12" s="12"/>
      <c r="G12" s="30" t="str">
        <f>'Rubric 21st CS'!G6</f>
        <v>Ik kan de informatie
goed verwerken, maar
heb wel wat hulp
nodig.</v>
      </c>
      <c r="H12" s="12" t="s">
        <v>50</v>
      </c>
      <c r="I12" s="30" t="str">
        <f>'Rubric 21st CS'!I6</f>
        <v>Ik heb af en toe hulp nodig
bij het verwerken van
de informatie.</v>
      </c>
      <c r="J12" s="12"/>
      <c r="K12" s="25">
        <f>IF(NOT(ISBLANK(D12)),C$2,IF(NOT(ISBLANK(F12)),E$2,IF(NOT(ISBLANK(H12)),G$2,IF(NOT(ISBLANK(J12)),I$2,0))))*$B12</f>
        <v>8.25</v>
      </c>
      <c r="L12" s="21">
        <f>K12/$B12</f>
        <v>0.33</v>
      </c>
      <c r="M12" s="25">
        <f>IF(NOT(ISBLANK(D13)),$C$2,IF(NOT(ISBLANK(F13)),$E$2,IF(NOT(ISBLANK(H13)),$G$2,IF(NOT(ISBLANK(J13)),$I$2,0))))*$B12</f>
        <v>8.25</v>
      </c>
      <c r="N12" s="21">
        <f>M12/$B12</f>
        <v>0.33</v>
      </c>
      <c r="O12" s="25">
        <f>IF(NOT(ISBLANK($D14)),$C$2,IF(NOT(ISBLANK($F14)),$E$2,IF(NOT(ISBLANK($H14)),$G$2,IF(NOT(ISBLANK($J14)),$I$2,0))))*$B12</f>
        <v>16.75</v>
      </c>
      <c r="P12" s="21">
        <f>O12/$B12</f>
        <v>0.67</v>
      </c>
    </row>
    <row r="13" spans="1:16" x14ac:dyDescent="0.2">
      <c r="A13" s="28"/>
      <c r="B13" s="29"/>
      <c r="C13" s="30"/>
      <c r="D13" s="13"/>
      <c r="E13" s="30"/>
      <c r="F13" s="13"/>
      <c r="G13" s="30"/>
      <c r="H13" s="13" t="s">
        <v>50</v>
      </c>
      <c r="I13" s="30"/>
      <c r="J13" s="13"/>
      <c r="K13" s="25"/>
      <c r="L13" s="21"/>
    </row>
    <row r="14" spans="1:16" x14ac:dyDescent="0.2">
      <c r="A14" s="28"/>
      <c r="B14" s="29"/>
      <c r="C14" s="30"/>
      <c r="D14" s="14"/>
      <c r="E14" s="30"/>
      <c r="F14" s="14" t="s">
        <v>50</v>
      </c>
      <c r="G14" s="30"/>
      <c r="H14" s="14"/>
      <c r="I14" s="30"/>
      <c r="J14" s="14"/>
      <c r="K14" s="25"/>
      <c r="L14" s="21"/>
    </row>
    <row r="15" spans="1:16" ht="30" customHeight="1" x14ac:dyDescent="0.2">
      <c r="A15" s="28">
        <f>'Rubric 21st CS'!A7</f>
        <v>0</v>
      </c>
      <c r="B15" s="29">
        <f>'Rubric 21st CS'!B7</f>
        <v>0</v>
      </c>
      <c r="C15" s="30">
        <f>'Rubric 21st CS'!C7</f>
        <v>0</v>
      </c>
      <c r="D15" s="12"/>
      <c r="E15" s="30">
        <f>'Rubric 21st CS'!E7</f>
        <v>0</v>
      </c>
      <c r="F15" s="12"/>
      <c r="G15" s="30">
        <f>'Rubric 21st CS'!G7</f>
        <v>0</v>
      </c>
      <c r="H15" s="12" t="s">
        <v>50</v>
      </c>
      <c r="I15" s="30">
        <f>'Rubric 21st CS'!I7</f>
        <v>0</v>
      </c>
      <c r="J15" s="12"/>
      <c r="K15" s="25">
        <f>IF(NOT(ISBLANK(D15)),C$2,IF(NOT(ISBLANK(F15)),E$2,IF(NOT(ISBLANK(H15)),G$2,IF(NOT(ISBLANK(J15)),I$2,0))))*$B15</f>
        <v>0</v>
      </c>
      <c r="L15" s="21" t="e">
        <f>K15/$B15</f>
        <v>#DIV/0!</v>
      </c>
      <c r="M15" s="25">
        <f>IF(NOT(ISBLANK(D16)),$C$2,IF(NOT(ISBLANK(F16)),$E$2,IF(NOT(ISBLANK(H16)),$G$2,IF(NOT(ISBLANK(J16)),$I$2,0))))*$B15</f>
        <v>0</v>
      </c>
      <c r="N15" s="21" t="e">
        <f>M15/$B15</f>
        <v>#DIV/0!</v>
      </c>
      <c r="O15" s="25">
        <f>IF(NOT(ISBLANK($D17)),$C$2,IF(NOT(ISBLANK($F17)),$E$2,IF(NOT(ISBLANK($H17)),$G$2,IF(NOT(ISBLANK($J17)),$I$2,0))))*$B15</f>
        <v>0</v>
      </c>
      <c r="P15" s="21" t="e">
        <f>O15/$B15</f>
        <v>#DIV/0!</v>
      </c>
    </row>
    <row r="16" spans="1:16" x14ac:dyDescent="0.2">
      <c r="A16" s="28"/>
      <c r="B16" s="29"/>
      <c r="C16" s="30"/>
      <c r="D16" s="13"/>
      <c r="E16" s="30"/>
      <c r="F16" s="13" t="s">
        <v>50</v>
      </c>
      <c r="G16" s="30"/>
      <c r="H16" s="13"/>
      <c r="I16" s="30"/>
      <c r="J16" s="13"/>
      <c r="K16" s="25"/>
      <c r="L16" s="21"/>
    </row>
    <row r="17" spans="1:12" x14ac:dyDescent="0.2">
      <c r="A17" s="28"/>
      <c r="B17" s="29"/>
      <c r="C17" s="30"/>
      <c r="D17" s="14"/>
      <c r="E17" s="30"/>
      <c r="F17" s="14" t="s">
        <v>50</v>
      </c>
      <c r="G17" s="30"/>
      <c r="H17" s="14"/>
      <c r="I17" s="30"/>
      <c r="J17" s="14"/>
      <c r="K17" s="25"/>
      <c r="L17" s="21"/>
    </row>
    <row r="19" spans="1:12" x14ac:dyDescent="0.2">
      <c r="C19" s="16" t="s">
        <v>47</v>
      </c>
      <c r="D19" s="22"/>
    </row>
    <row r="20" spans="1:12" x14ac:dyDescent="0.2">
      <c r="C20" s="16" t="s">
        <v>48</v>
      </c>
      <c r="D20" s="23"/>
    </row>
    <row r="21" spans="1:12" x14ac:dyDescent="0.2">
      <c r="C21" s="16" t="s">
        <v>49</v>
      </c>
      <c r="D21" s="24"/>
    </row>
  </sheetData>
  <sheetProtection algorithmName="SHA-512" hashValue="KRUvFftbKRKMXRzCHHWxRvOobUzHUBnyAcArTFxweyaDguAST/hfp98/Bk7vSeGajOX87e8I5hMomMTm/Sy9MA==" saltValue="xi44rnjp3/8ucde1+P43NA==" spinCount="100000" sheet="1" objects="1" scenarios="1" selectLockedCells="1"/>
  <mergeCells count="31">
    <mergeCell ref="A1:B1"/>
    <mergeCell ref="A3:A5"/>
    <mergeCell ref="B3:B5"/>
    <mergeCell ref="C3:C5"/>
    <mergeCell ref="E3:E5"/>
    <mergeCell ref="I9:I11"/>
    <mergeCell ref="I3:I5"/>
    <mergeCell ref="A6:A8"/>
    <mergeCell ref="B6:B8"/>
    <mergeCell ref="C6:C8"/>
    <mergeCell ref="E6:E8"/>
    <mergeCell ref="G6:G8"/>
    <mergeCell ref="I6:I8"/>
    <mergeCell ref="G3:G5"/>
    <mergeCell ref="A9:A11"/>
    <mergeCell ref="B9:B11"/>
    <mergeCell ref="C9:C11"/>
    <mergeCell ref="E9:E11"/>
    <mergeCell ref="G9:G11"/>
    <mergeCell ref="I15:I17"/>
    <mergeCell ref="A12:A14"/>
    <mergeCell ref="B12:B14"/>
    <mergeCell ref="C12:C14"/>
    <mergeCell ref="E12:E14"/>
    <mergeCell ref="G12:G14"/>
    <mergeCell ref="I12:I14"/>
    <mergeCell ref="A15:A17"/>
    <mergeCell ref="B15:B17"/>
    <mergeCell ref="C15:C17"/>
    <mergeCell ref="E15:E17"/>
    <mergeCell ref="G15:G17"/>
  </mergeCells>
  <conditionalFormatting sqref="K3 K6 K9 K12 K15">
    <cfRule type="expression" dxfId="5" priority="6">
      <formula>COUNTBLANK(A3:J3)=3</formula>
    </cfRule>
  </conditionalFormatting>
  <conditionalFormatting sqref="K3 K6 K9 K12 K15">
    <cfRule type="expression" dxfId="4" priority="5">
      <formula>(COUNTBLANK($D3)+COUNTBLANK($F3)+COUNTBLANK($H3)+COUNTBLANK($J3)&lt;&gt;3)</formula>
    </cfRule>
  </conditionalFormatting>
  <conditionalFormatting sqref="M3 M6 M9 M12 M15">
    <cfRule type="expression" dxfId="3" priority="4">
      <formula>COUNTBLANK($D4)+COUNTBLANK($F4)+COUNTBLANK($H4)+COUNTBLANK($J4)=3</formula>
    </cfRule>
  </conditionalFormatting>
  <conditionalFormatting sqref="O3 O6 O9 O12 O15">
    <cfRule type="expression" dxfId="2" priority="1">
      <formula>(COUNTBLANK($D5)+COUNTBLANK($F5)+COUNTBLANK($H5)+COUNTBLANK($J5)&lt;&gt;3)</formula>
    </cfRule>
    <cfRule type="expression" dxfId="1" priority="2">
      <formula>(COUNTBLANK($D5)+COUNTBLANK($F5)+COUNTBLANK($H5)+COUNTBLANK($J5))=3</formula>
    </cfRule>
  </conditionalFormatting>
  <conditionalFormatting sqref="M3 M6 M9 M12 M15">
    <cfRule type="expression" dxfId="0" priority="3">
      <formula>(COUNTBLANK($D4)+COUNTBLANK($F4)+COUNTBLANK($H4)+COUNTBLANK($J4)&lt;&gt;3)</formula>
    </cfRule>
  </conditionalFormatting>
  <pageMargins left="0.23622047244094491" right="0.23622047244094491" top="0.35433070866141736" bottom="0.74803149606299213" header="0" footer="0.39370078740157483"/>
  <pageSetup paperSize="9" scale="59" orientation="landscape" horizontalDpi="4294967293" r:id="rId1"/>
  <headerFooter>
    <oddFooter>&amp;L&amp;D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0e16b0a5-7a4c-4f94-b0c1-2e979df572d1">
      <Terms xmlns="http://schemas.microsoft.com/office/infopath/2007/PartnerControls"/>
    </TaxKeywordTaxHTField>
    <TaxCatchAll xmlns="0e16b0a5-7a4c-4f94-b0c1-2e979df572d1"/>
    <Onderwerp xmlns="44d9dfda-8904-4d7c-a29a-12ed13641720">SLO</Onderwerp>
    <Leerlabs xmlns="44d9dfda-8904-4d7c-a29a-12ed1364172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ACF96876605E43AC7F2A5D62ADCFC8" ma:contentTypeVersion="21" ma:contentTypeDescription="Een nieuw document maken." ma:contentTypeScope="" ma:versionID="1df80583765c6f77573e48cb75de56a9">
  <xsd:schema xmlns:xsd="http://www.w3.org/2001/XMLSchema" xmlns:xs="http://www.w3.org/2001/XMLSchema" xmlns:p="http://schemas.microsoft.com/office/2006/metadata/properties" xmlns:ns2="0e16b0a5-7a4c-4f94-b0c1-2e979df572d1" xmlns:ns3="44d9dfda-8904-4d7c-a29a-12ed13641720" xmlns:ns4="bb81c43a-d7ef-43be-acb1-e8d8ae94bfbc" targetNamespace="http://schemas.microsoft.com/office/2006/metadata/properties" ma:root="true" ma:fieldsID="6dc03cfc6ed835ac7b4d9adaa5aed2cb" ns2:_="" ns3:_="" ns4:_="">
    <xsd:import namespace="0e16b0a5-7a4c-4f94-b0c1-2e979df572d1"/>
    <xsd:import namespace="44d9dfda-8904-4d7c-a29a-12ed13641720"/>
    <xsd:import namespace="bb81c43a-d7ef-43be-acb1-e8d8ae94bfbc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SharedWithUsers" minOccurs="0"/>
                <xsd:element ref="ns2:SharedWithDetails" minOccurs="0"/>
                <xsd:element ref="ns3:Leerlabs" minOccurs="0"/>
                <xsd:element ref="ns3:Onderwerp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6b0a5-7a4c-4f94-b0c1-2e979df572d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Scholen" ma:readOnly="false" ma:fieldId="{23f27201-bee3-471e-b2e7-b64fd8b7ca38}" ma:taxonomyMulti="true" ma:sspId="de80fb14-c5ec-4c71-a396-993ad55e4b9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690f12a1-fbc7-432b-9547-bbc3a88324bc}" ma:internalName="TaxCatchAll" ma:showField="CatchAllData" ma:web="0e16b0a5-7a4c-4f94-b0c1-2e979df57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9dfda-8904-4d7c-a29a-12ed13641720" elementFormDefault="qualified">
    <xsd:import namespace="http://schemas.microsoft.com/office/2006/documentManagement/types"/>
    <xsd:import namespace="http://schemas.microsoft.com/office/infopath/2007/PartnerControls"/>
    <xsd:element name="Leerlabs" ma:index="13" nillable="true" ma:displayName="Leerlabs" ma:format="Dropdown" ma:internalName="Leerlabs">
      <xsd:simpleType>
        <xsd:restriction base="dms:Choice">
          <xsd:enumeration value="01 LL Arrangeren digitale content"/>
          <xsd:enumeration value="02 LL 21e eeuwse vaardigheden"/>
          <xsd:enumeration value="03 LL Klassikale context"/>
          <xsd:enumeration value="04 LL De docent als didactische coach"/>
          <xsd:enumeration value="05 LL Curriculumbewustzijn"/>
          <xsd:enumeration value="06 LL Leerlingen eigenaar leerproces"/>
          <xsd:enumeration value="07 LL Inrichten individuele leerroutes"/>
          <xsd:enumeration value="08 LL Digitale didactiek"/>
          <xsd:enumeration value="09 LL Schoolorganisatie"/>
          <xsd:enumeration value="10 LL Verbinding curriculum, content en platform"/>
          <xsd:enumeration value="11 LL Klassikale context- regio midden"/>
          <xsd:enumeration value="12 LL Klassikale context- regio zuid"/>
          <xsd:enumeration value="13 LL Leerlingen eigenaar leerproces"/>
          <xsd:enumeration value="14 LL LOOT- Digitale content"/>
          <xsd:enumeration value="15 LL LOOT- Docent en leerling"/>
          <xsd:enumeration value="16 LL Person@lize"/>
          <xsd:enumeration value="17 LL Pleion- Leerlingen eigenaar leerproces"/>
          <xsd:enumeration value="18 LL Veranderende rol van de docent"/>
          <xsd:enumeration value="19 LL Docent eigenaar leerproces"/>
          <xsd:enumeration value="20 LL Zo.Leer.ik!- Schoolorganisatie"/>
          <xsd:enumeration value="21 LL Digitale didactiek"/>
          <xsd:enumeration value="22 LL Inrichten individuele leerroutes"/>
          <xsd:enumeration value="23 LL Klassikale context"/>
          <xsd:enumeration value="24 LL Differentiëren in leerroutes"/>
          <xsd:enumeration value="25 LL Differentiëren in de klas"/>
          <xsd:enumeration value="26 LL Visie op personalisatie"/>
          <xsd:enumeration value="27 LL Talentontwikkeling"/>
          <xsd:enumeration value="28 LL Professionalisering met docenten"/>
          <xsd:enumeration value="29 LL Digitale vaardigheden"/>
          <xsd:enumeration value="30 LL Krimp als kans"/>
          <xsd:enumeration value="31 LL Multimediaal instructiemateriaal"/>
          <xsd:enumeration value="32 LL Digitaal leermateriaal"/>
          <xsd:enumeration value="33 LL Formatief"/>
          <xsd:enumeration value="34 LL Borgen en delen van ict-ontwikkelingen"/>
        </xsd:restriction>
      </xsd:simpleType>
    </xsd:element>
    <xsd:element name="Onderwerp" ma:index="14" nillable="true" ma:displayName="Onderwerp" ma:format="Dropdown" ma:internalName="Onderwerp">
      <xsd:simpleType>
        <xsd:restriction base="dms:Choice">
          <xsd:enumeration value="Activiteitenoverzicht"/>
          <xsd:enumeration value="Bijeenkomsten"/>
          <xsd:enumeration value="Coaches"/>
          <xsd:enumeration value="Financiën"/>
          <xsd:enumeration value="Gegevens scholen"/>
          <xsd:enumeration value="Ketenadviseurs"/>
          <xsd:enumeration value="Leerlabplan"/>
          <xsd:enumeration value="Onderzoek"/>
          <xsd:enumeration value="Praktijkvoorbeeld"/>
          <xsd:enumeration value="SLO"/>
          <xsd:enumeration value="Voortgang Leerlabs"/>
          <xsd:enumeration value="Verantwoording"/>
          <xsd:enumeration value="Leerlingenpanel"/>
          <xsd:enumeration value="Trekkergesprek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1c43a-d7ef-43be-acb1-e8d8ae94bfbc" elementFormDefault="qualified">
    <xsd:import namespace="http://schemas.microsoft.com/office/2006/documentManagement/types"/>
    <xsd:import namespace="http://schemas.microsoft.com/office/infopath/2007/PartnerControls"/>
    <xsd:element name="LastSharedByUser" ma:index="15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546CB4-8A5A-4E87-B215-6B97E27F99B2}">
  <ds:schemaRefs>
    <ds:schemaRef ds:uri="http://schemas.microsoft.com/office/2006/metadata/properties"/>
    <ds:schemaRef ds:uri="http://schemas.microsoft.com/office/infopath/2007/PartnerControls"/>
    <ds:schemaRef ds:uri="0e16b0a5-7a4c-4f94-b0c1-2e979df572d1"/>
    <ds:schemaRef ds:uri="44d9dfda-8904-4d7c-a29a-12ed13641720"/>
  </ds:schemaRefs>
</ds:datastoreItem>
</file>

<file path=customXml/itemProps2.xml><?xml version="1.0" encoding="utf-8"?>
<ds:datastoreItem xmlns:ds="http://schemas.openxmlformats.org/officeDocument/2006/customXml" ds:itemID="{524EB07C-959C-4105-B828-13123F5C7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4B3F6-B731-4903-A419-79D2DD0F7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6b0a5-7a4c-4f94-b0c1-2e979df572d1"/>
    <ds:schemaRef ds:uri="44d9dfda-8904-4d7c-a29a-12ed13641720"/>
    <ds:schemaRef ds:uri="bb81c43a-d7ef-43be-acb1-e8d8ae94b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Gebruiksaanwijzing</vt:lpstr>
      <vt:lpstr>Rubric 21st CS</vt:lpstr>
      <vt:lpstr>Leerling alg</vt:lpstr>
      <vt:lpstr>Lex vd Voorbeeld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 van den Nieuwenhuizen</dc:creator>
  <cp:keywords/>
  <dc:description/>
  <cp:lastModifiedBy>Tom</cp:lastModifiedBy>
  <cp:revision/>
  <dcterms:created xsi:type="dcterms:W3CDTF">2014-11-23T16:15:30Z</dcterms:created>
  <dcterms:modified xsi:type="dcterms:W3CDTF">2017-08-22T11:54:19Z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0x010100B5ACF96876605E43AC7F2A5D62ADCFC8</vt:lpwstr>
  </property>
  <property fmtid="{D5CDD505-2E9C-101B-9397-08002B2CF9AE}" pid="3" name="TaxKeyword">
    <vt:lpwstr/>
  </property>
</Properties>
</file>